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.sharepoint.com/sites/STE/STE Admin/Mileage/"/>
    </mc:Choice>
  </mc:AlternateContent>
  <xr:revisionPtr revIDLastSave="12" documentId="8_{AD8F5784-092D-41BB-900D-A837BACDF4AE}" xr6:coauthVersionLast="47" xr6:coauthVersionMax="47" xr10:uidLastSave="{B71DA9A8-F31F-40A9-AC3E-D9544A1685A1}"/>
  <bookViews>
    <workbookView xWindow="-120" yWindow="-120" windowWidth="29040" windowHeight="15720" xr2:uid="{00000000-000D-0000-FFFF-FFFF00000000}"/>
  </bookViews>
  <sheets>
    <sheet name="Single Day travel" sheetId="1" r:id="rId1"/>
  </sheets>
  <definedNames>
    <definedName name="_xlnm.Print_Area" localSheetId="0">'Single Day travel'!$A$1:$G$38</definedName>
    <definedName name="Z_F2B52105_EFC9_422A_98D4_2A0C5AD0CC1F_.wvu.PrintArea" localSheetId="0" hidden="1">'Single Day travel'!$A$1:$G$38</definedName>
  </definedNames>
  <calcPr calcId="191028"/>
  <customWorkbookViews>
    <customWorkbookView name="Gallegos, Admin - Personal View" guid="{DC192C64-1282-4A23-AE68-94E85FE48DFE}" mergeInterval="0" personalView="1" xWindow="12" yWindow="34" windowWidth="1001" windowHeight="508" activeSheetId="1"/>
    <customWorkbookView name="gallegos.admin - Personal View" guid="{F2B52105-EFC9-422A-98D4-2A0C5AD0CC1F}" mergeInterval="0" personalView="1" maximized="1" xWindow="1" yWindow="1" windowWidth="1280" windowHeight="80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L19" i="1" s="1"/>
  <c r="K19" i="1"/>
  <c r="M19" i="1"/>
  <c r="N19" i="1"/>
  <c r="G20" i="1"/>
  <c r="K20" i="1"/>
  <c r="L20" i="1"/>
  <c r="M20" i="1"/>
  <c r="N20" i="1"/>
  <c r="G21" i="1"/>
  <c r="L21" i="1" s="1"/>
  <c r="K21" i="1"/>
  <c r="M21" i="1"/>
  <c r="N21" i="1"/>
  <c r="G22" i="1"/>
  <c r="K22" i="1"/>
  <c r="L22" i="1"/>
  <c r="M22" i="1"/>
  <c r="N22" i="1"/>
  <c r="F30" i="1"/>
  <c r="N29" i="1"/>
  <c r="M29" i="1"/>
  <c r="K29" i="1"/>
  <c r="G29" i="1"/>
  <c r="L29" i="1"/>
  <c r="N28" i="1"/>
  <c r="M28" i="1"/>
  <c r="K28" i="1"/>
  <c r="G28" i="1"/>
  <c r="L28" i="1" s="1"/>
  <c r="N27" i="1"/>
  <c r="M27" i="1"/>
  <c r="K27" i="1"/>
  <c r="G27" i="1"/>
  <c r="L27" i="1" s="1"/>
  <c r="N26" i="1"/>
  <c r="M26" i="1"/>
  <c r="K26" i="1"/>
  <c r="G26" i="1"/>
  <c r="L26" i="1" s="1"/>
  <c r="N25" i="1"/>
  <c r="M25" i="1"/>
  <c r="K25" i="1"/>
  <c r="G25" i="1"/>
  <c r="L25" i="1" s="1"/>
  <c r="N24" i="1"/>
  <c r="M24" i="1"/>
  <c r="K24" i="1"/>
  <c r="G24" i="1"/>
  <c r="L24" i="1" s="1"/>
  <c r="N23" i="1"/>
  <c r="M23" i="1"/>
  <c r="K23" i="1"/>
  <c r="G23" i="1"/>
  <c r="L23" i="1" s="1"/>
  <c r="N18" i="1"/>
  <c r="M18" i="1"/>
  <c r="K18" i="1"/>
  <c r="G18" i="1"/>
  <c r="L18" i="1" s="1"/>
  <c r="A4" i="1"/>
  <c r="K30" i="1" l="1"/>
  <c r="G11" i="1" s="1"/>
  <c r="M30" i="1"/>
  <c r="G13" i="1" s="1"/>
  <c r="N30" i="1"/>
  <c r="G14" i="1" s="1"/>
  <c r="L30" i="1"/>
  <c r="G12" i="1" s="1"/>
  <c r="G30" i="1"/>
  <c r="F31" i="1" s="1"/>
  <c r="A11" i="1" s="1"/>
  <c r="G15" i="1" l="1"/>
</calcChain>
</file>

<file path=xl/sharedStrings.xml><?xml version="1.0" encoding="utf-8"?>
<sst xmlns="http://schemas.openxmlformats.org/spreadsheetml/2006/main" count="73" uniqueCount="59">
  <si>
    <t>Expense Report for Single Day Travel In-State</t>
  </si>
  <si>
    <t>(Should be submitted for no more than 2 months of mileage, check with your department if it should be completed more frequently )</t>
  </si>
  <si>
    <t>Dates From</t>
  </si>
  <si>
    <t>EMPLOYEE INFORMATION:</t>
  </si>
  <si>
    <t xml:space="preserve">         To</t>
  </si>
  <si>
    <t>Name (Last, First)</t>
  </si>
  <si>
    <t>*NEW* COMPLETE Bear Number</t>
  </si>
  <si>
    <t>Department</t>
  </si>
  <si>
    <t>School of Teacher Education</t>
  </si>
  <si>
    <t xml:space="preserve"> Phone number</t>
  </si>
  <si>
    <t>CONTACT: Teacher Education (teacher.education@unco.edu)</t>
  </si>
  <si>
    <t>Email</t>
  </si>
  <si>
    <t>Total Due to Traveler</t>
  </si>
  <si>
    <t>FOAPAL Number(s) to be charged</t>
  </si>
  <si>
    <t>Fund</t>
  </si>
  <si>
    <t>Org</t>
  </si>
  <si>
    <t>Acct</t>
  </si>
  <si>
    <t>Prog</t>
  </si>
  <si>
    <t>Actv</t>
  </si>
  <si>
    <t>Amount</t>
  </si>
  <si>
    <t>&lt;-Office Use only</t>
  </si>
  <si>
    <t>CE002</t>
  </si>
  <si>
    <t>&lt;-DO</t>
  </si>
  <si>
    <t>&lt;-NOT</t>
  </si>
  <si>
    <t>OES parking:</t>
  </si>
  <si>
    <t>&lt;-Complete</t>
  </si>
  <si>
    <t>OES mileage:</t>
  </si>
  <si>
    <t>&lt;-This section</t>
  </si>
  <si>
    <t>Total</t>
  </si>
  <si>
    <t xml:space="preserve">Office use, do not complete </t>
  </si>
  <si>
    <t>Date</t>
  </si>
  <si>
    <t>From</t>
  </si>
  <si>
    <t>To</t>
  </si>
  <si>
    <t>Miles</t>
  </si>
  <si>
    <t>Mileage Rate</t>
  </si>
  <si>
    <t>Parking  or Tolls</t>
  </si>
  <si>
    <t>Total Mileage</t>
  </si>
  <si>
    <t>Program (pick from the list)</t>
  </si>
  <si>
    <t>Student name(s) or other purpose of the trip</t>
  </si>
  <si>
    <t>Source</t>
  </si>
  <si>
    <t>State Parking</t>
  </si>
  <si>
    <t>State Mileage</t>
  </si>
  <si>
    <t>Cash Parking</t>
  </si>
  <si>
    <t>Cash Mileage</t>
  </si>
  <si>
    <t>STATE</t>
  </si>
  <si>
    <t>Grand Total</t>
  </si>
  <si>
    <t xml:space="preserve"> </t>
  </si>
  <si>
    <r>
      <rPr>
        <b/>
        <sz val="8"/>
        <rFont val="Arial"/>
        <family val="2"/>
      </rPr>
      <t>LIABILITY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I certify that the statements in the above schedule are true and just in all respects; that payment of the amounts claimed herein  </t>
    </r>
  </si>
  <si>
    <t xml:space="preserve">has not and will not be reimbursed to me from any other sources; that travel performed for which reimbursement is claimed was performed by me </t>
  </si>
  <si>
    <t xml:space="preserve">on State business and that no claims are included for expenses of a personal or political nature or for any other expenses not authorized by the </t>
  </si>
  <si>
    <t>Fiscal Rules; and that I actually incurred or paid the operating expenses of the motor vehicle for which reimbursement is claimed on a mileage basis.</t>
  </si>
  <si>
    <t>PROGRAMS</t>
  </si>
  <si>
    <t>Undegrad St.Teaching</t>
  </si>
  <si>
    <t>Undergrad Practicum</t>
  </si>
  <si>
    <t>Postbac St. Teaching</t>
  </si>
  <si>
    <t>Postbac Practicum</t>
  </si>
  <si>
    <t>Master's</t>
  </si>
  <si>
    <t>Other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</si>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</sst>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;"/>
    <numFmt numFmtId="165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22"/>
      <name val="Tahoma"/>
      <family val="2"/>
    </font>
    <font>
      <sz val="22"/>
      <name val="Arial"/>
      <family val="2"/>
    </font>
    <font>
      <sz val="22"/>
      <name val="Calibri"/>
      <family val="2"/>
      <scheme val="minor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9"/>
      <name val="Stone Serif"/>
      <family val="1"/>
    </font>
    <font>
      <sz val="9"/>
      <name val="Calibri"/>
      <family val="2"/>
      <scheme val="minor"/>
    </font>
    <font>
      <b/>
      <sz val="8"/>
      <name val="Stone Serif"/>
    </font>
    <font>
      <sz val="8"/>
      <name val="Stone Serif"/>
      <family val="1"/>
    </font>
    <font>
      <sz val="8"/>
      <name val="Times New Roman"/>
      <family val="1"/>
    </font>
    <font>
      <b/>
      <sz val="7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3">
    <xf numFmtId="0" fontId="0" fillId="0" borderId="0" xfId="0"/>
    <xf numFmtId="14" fontId="2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1" fillId="0" borderId="0" xfId="1"/>
    <xf numFmtId="0" fontId="8" fillId="0" borderId="0" xfId="0" applyFont="1"/>
    <xf numFmtId="0" fontId="1" fillId="0" borderId="0" xfId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top"/>
    </xf>
    <xf numFmtId="0" fontId="14" fillId="0" borderId="0" xfId="1" applyFont="1"/>
    <xf numFmtId="0" fontId="15" fillId="0" borderId="0" xfId="1" applyFont="1" applyAlignment="1">
      <alignment horizontal="left"/>
    </xf>
    <xf numFmtId="0" fontId="16" fillId="0" borderId="0" xfId="0" applyFont="1"/>
    <xf numFmtId="0" fontId="13" fillId="0" borderId="0" xfId="1" applyFont="1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right" indent="1"/>
    </xf>
    <xf numFmtId="0" fontId="15" fillId="0" borderId="0" xfId="1" applyFont="1"/>
    <xf numFmtId="0" fontId="15" fillId="0" borderId="0" xfId="1" applyFont="1" applyAlignment="1">
      <alignment horizontal="right" indent="1"/>
    </xf>
    <xf numFmtId="14" fontId="15" fillId="0" borderId="0" xfId="1" applyNumberFormat="1" applyFont="1" applyAlignment="1">
      <alignment horizontal="left"/>
    </xf>
    <xf numFmtId="14" fontId="5" fillId="2" borderId="0" xfId="1" applyNumberFormat="1" applyFont="1" applyFill="1"/>
    <xf numFmtId="0" fontId="18" fillId="4" borderId="0" xfId="0" applyFont="1" applyFill="1" applyAlignment="1">
      <alignment horizontal="left"/>
    </xf>
    <xf numFmtId="0" fontId="18" fillId="4" borderId="0" xfId="0" applyFont="1" applyFill="1"/>
    <xf numFmtId="0" fontId="18" fillId="0" borderId="0" xfId="0" applyFont="1"/>
    <xf numFmtId="0" fontId="13" fillId="2" borderId="0" xfId="1" applyFont="1" applyFill="1" applyAlignment="1">
      <alignment horizontal="center" vertical="center"/>
    </xf>
    <xf numFmtId="14" fontId="13" fillId="2" borderId="0" xfId="1" applyNumberFormat="1" applyFont="1" applyFill="1"/>
    <xf numFmtId="0" fontId="16" fillId="4" borderId="0" xfId="0" applyFont="1" applyFill="1" applyAlignment="1">
      <alignment horizontal="left"/>
    </xf>
    <xf numFmtId="0" fontId="16" fillId="4" borderId="0" xfId="0" applyFont="1" applyFill="1"/>
    <xf numFmtId="4" fontId="19" fillId="2" borderId="6" xfId="2" applyNumberFormat="1" applyFont="1" applyFill="1" applyBorder="1"/>
    <xf numFmtId="0" fontId="20" fillId="2" borderId="3" xfId="2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0" fillId="2" borderId="3" xfId="2" applyFont="1" applyFill="1" applyBorder="1" applyProtection="1">
      <protection locked="0"/>
    </xf>
    <xf numFmtId="0" fontId="21" fillId="2" borderId="3" xfId="0" applyFont="1" applyFill="1" applyBorder="1" applyAlignment="1">
      <alignment horizontal="center"/>
    </xf>
    <xf numFmtId="4" fontId="20" fillId="2" borderId="3" xfId="2" applyNumberFormat="1" applyFont="1" applyFill="1" applyBorder="1" applyAlignment="1" applyProtection="1">
      <alignment horizontal="right"/>
      <protection locked="0"/>
    </xf>
    <xf numFmtId="4" fontId="20" fillId="2" borderId="0" xfId="2" applyNumberFormat="1" applyFont="1" applyFill="1"/>
    <xf numFmtId="0" fontId="21" fillId="2" borderId="3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20" fillId="4" borderId="0" xfId="2" applyFont="1" applyFill="1" applyAlignment="1">
      <alignment horizontal="center" vertical="center"/>
    </xf>
    <xf numFmtId="0" fontId="20" fillId="4" borderId="0" xfId="2" applyFont="1" applyFill="1" applyProtection="1">
      <protection locked="0"/>
    </xf>
    <xf numFmtId="0" fontId="20" fillId="4" borderId="0" xfId="2" applyFont="1" applyFill="1" applyAlignment="1" applyProtection="1">
      <alignment horizontal="right"/>
      <protection locked="0"/>
    </xf>
    <xf numFmtId="4" fontId="19" fillId="2" borderId="5" xfId="2" applyNumberFormat="1" applyFont="1" applyFill="1" applyBorder="1" applyAlignment="1" applyProtection="1">
      <alignment horizontal="right"/>
      <protection locked="0"/>
    </xf>
    <xf numFmtId="0" fontId="20" fillId="4" borderId="0" xfId="2" applyFont="1" applyFill="1" applyAlignment="1">
      <alignment horizontal="center"/>
    </xf>
    <xf numFmtId="2" fontId="20" fillId="4" borderId="0" xfId="2" applyNumberFormat="1" applyFont="1" applyFill="1" applyAlignment="1">
      <alignment horizontal="right"/>
    </xf>
    <xf numFmtId="0" fontId="15" fillId="4" borderId="0" xfId="1" applyFont="1" applyFill="1"/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14" fontId="7" fillId="2" borderId="3" xfId="1" applyNumberFormat="1" applyFont="1" applyFill="1" applyBorder="1" applyAlignment="1" applyProtection="1">
      <alignment horizontal="center"/>
      <protection locked="0"/>
    </xf>
    <xf numFmtId="44" fontId="7" fillId="2" borderId="3" xfId="1" applyNumberFormat="1" applyFont="1" applyFill="1" applyBorder="1" applyAlignment="1">
      <alignment horizontal="center"/>
    </xf>
    <xf numFmtId="44" fontId="7" fillId="2" borderId="3" xfId="1" applyNumberFormat="1" applyFont="1" applyFill="1" applyBorder="1" applyAlignment="1" applyProtection="1">
      <alignment horizontal="center"/>
      <protection locked="0"/>
    </xf>
    <xf numFmtId="44" fontId="7" fillId="0" borderId="3" xfId="1" applyNumberFormat="1" applyFont="1" applyBorder="1" applyAlignment="1">
      <alignment horizontal="center"/>
    </xf>
    <xf numFmtId="14" fontId="7" fillId="2" borderId="3" xfId="1" applyNumberFormat="1" applyFont="1" applyFill="1" applyBorder="1" applyAlignment="1" applyProtection="1">
      <alignment horizontal="left"/>
      <protection locked="0"/>
    </xf>
    <xf numFmtId="4" fontId="7" fillId="2" borderId="3" xfId="1" applyNumberFormat="1" applyFont="1" applyFill="1" applyBorder="1" applyAlignment="1" applyProtection="1">
      <alignment horizontal="center"/>
      <protection locked="0"/>
    </xf>
    <xf numFmtId="14" fontId="7" fillId="4" borderId="3" xfId="1" applyNumberFormat="1" applyFont="1" applyFill="1" applyBorder="1" applyAlignment="1" applyProtection="1">
      <alignment horizontal="center"/>
      <protection locked="0"/>
    </xf>
    <xf numFmtId="44" fontId="7" fillId="4" borderId="3" xfId="1" applyNumberFormat="1" applyFont="1" applyFill="1" applyBorder="1" applyAlignment="1" applyProtection="1">
      <alignment horizontal="center"/>
      <protection locked="0"/>
    </xf>
    <xf numFmtId="14" fontId="7" fillId="4" borderId="3" xfId="1" applyNumberFormat="1" applyFont="1" applyFill="1" applyBorder="1" applyAlignment="1" applyProtection="1">
      <alignment horizontal="left"/>
      <protection locked="0"/>
    </xf>
    <xf numFmtId="14" fontId="7" fillId="3" borderId="3" xfId="1" applyNumberFormat="1" applyFont="1" applyFill="1" applyBorder="1" applyAlignment="1" applyProtection="1">
      <alignment horizontal="center"/>
      <protection locked="0"/>
    </xf>
    <xf numFmtId="14" fontId="7" fillId="3" borderId="3" xfId="1" applyNumberFormat="1" applyFont="1" applyFill="1" applyBorder="1" applyAlignment="1" applyProtection="1">
      <alignment horizontal="left"/>
      <protection locked="0"/>
    </xf>
    <xf numFmtId="14" fontId="7" fillId="0" borderId="3" xfId="1" applyNumberFormat="1" applyFont="1" applyBorder="1" applyAlignment="1" applyProtection="1">
      <alignment horizontal="center"/>
      <protection locked="0"/>
    </xf>
    <xf numFmtId="14" fontId="7" fillId="0" borderId="3" xfId="1" applyNumberFormat="1" applyFont="1" applyBorder="1" applyAlignment="1" applyProtection="1">
      <alignment horizontal="left"/>
      <protection locked="0"/>
    </xf>
    <xf numFmtId="0" fontId="23" fillId="0" borderId="0" xfId="1" applyFont="1"/>
    <xf numFmtId="0" fontId="23" fillId="0" borderId="0" xfId="1" applyFont="1" applyAlignment="1">
      <alignment horizontal="center"/>
    </xf>
    <xf numFmtId="44" fontId="23" fillId="0" borderId="4" xfId="1" applyNumberFormat="1" applyFont="1" applyBorder="1"/>
    <xf numFmtId="44" fontId="23" fillId="0" borderId="3" xfId="1" applyNumberFormat="1" applyFont="1" applyBorder="1"/>
    <xf numFmtId="44" fontId="24" fillId="5" borderId="7" xfId="1" applyNumberFormat="1" applyFont="1" applyFill="1" applyBorder="1"/>
    <xf numFmtId="44" fontId="23" fillId="0" borderId="0" xfId="1" applyNumberFormat="1" applyFont="1"/>
    <xf numFmtId="0" fontId="23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1" applyFont="1" applyAlignment="1">
      <alignment horizontal="distributed"/>
    </xf>
    <xf numFmtId="22" fontId="22" fillId="0" borderId="0" xfId="1" applyNumberFormat="1" applyFont="1"/>
    <xf numFmtId="0" fontId="7" fillId="6" borderId="0" xfId="1" applyFont="1" applyFill="1"/>
    <xf numFmtId="0" fontId="5" fillId="6" borderId="0" xfId="1" applyFont="1" applyFill="1"/>
    <xf numFmtId="165" fontId="7" fillId="2" borderId="3" xfId="1" applyNumberFormat="1" applyFont="1" applyFill="1" applyBorder="1" applyAlignment="1" applyProtection="1">
      <alignment horizontal="center" wrapText="1"/>
      <protection locked="0"/>
    </xf>
    <xf numFmtId="165" fontId="7" fillId="4" borderId="3" xfId="1" applyNumberFormat="1" applyFont="1" applyFill="1" applyBorder="1" applyAlignment="1" applyProtection="1">
      <alignment horizontal="center" wrapText="1"/>
      <protection locked="0"/>
    </xf>
    <xf numFmtId="165" fontId="7" fillId="3" borderId="3" xfId="1" applyNumberFormat="1" applyFont="1" applyFill="1" applyBorder="1" applyAlignment="1" applyProtection="1">
      <alignment horizontal="center" wrapText="1"/>
      <protection locked="0"/>
    </xf>
    <xf numFmtId="165" fontId="7" fillId="0" borderId="3" xfId="1" applyNumberFormat="1" applyFont="1" applyBorder="1" applyAlignment="1" applyProtection="1">
      <alignment horizontal="center" wrapText="1"/>
      <protection locked="0"/>
    </xf>
    <xf numFmtId="0" fontId="3" fillId="0" borderId="0" xfId="1" applyFont="1" applyAlignment="1">
      <alignment horizontal="left"/>
    </xf>
    <xf numFmtId="0" fontId="15" fillId="0" borderId="13" xfId="1" applyFont="1" applyBorder="1" applyAlignment="1" applyProtection="1">
      <alignment horizontal="center"/>
      <protection locked="0"/>
    </xf>
    <xf numFmtId="164" fontId="15" fillId="0" borderId="13" xfId="1" quotePrefix="1" applyNumberFormat="1" applyFont="1" applyBorder="1" applyAlignment="1" applyProtection="1">
      <alignment horizontal="center"/>
      <protection locked="0"/>
    </xf>
    <xf numFmtId="164" fontId="15" fillId="0" borderId="13" xfId="1" applyNumberFormat="1" applyFont="1" applyBorder="1" applyAlignment="1" applyProtection="1">
      <alignment horizontal="center"/>
      <protection locked="0"/>
    </xf>
    <xf numFmtId="0" fontId="14" fillId="0" borderId="0" xfId="1" applyFont="1" applyAlignment="1">
      <alignment horizontal="distributed"/>
    </xf>
    <xf numFmtId="0" fontId="26" fillId="0" borderId="0" xfId="0" applyFont="1"/>
    <xf numFmtId="0" fontId="13" fillId="0" borderId="0" xfId="1" applyFont="1" applyAlignment="1">
      <alignment horizontal="right" indent="1"/>
    </xf>
    <xf numFmtId="0" fontId="15" fillId="0" borderId="0" xfId="1" applyFont="1" applyAlignment="1">
      <alignment horizontal="right" indent="1"/>
    </xf>
    <xf numFmtId="49" fontId="15" fillId="0" borderId="10" xfId="1" applyNumberFormat="1" applyFont="1" applyBorder="1" applyAlignment="1" applyProtection="1">
      <alignment horizontal="left"/>
      <protection locked="0"/>
    </xf>
    <xf numFmtId="0" fontId="13" fillId="0" borderId="10" xfId="1" applyFont="1" applyBorder="1" applyAlignment="1">
      <alignment horizontal="left"/>
    </xf>
    <xf numFmtId="0" fontId="19" fillId="2" borderId="0" xfId="2" applyFont="1" applyFill="1" applyAlignment="1">
      <alignment horizontal="center" wrapText="1"/>
    </xf>
    <xf numFmtId="0" fontId="19" fillId="2" borderId="12" xfId="2" applyFont="1" applyFill="1" applyBorder="1" applyAlignment="1">
      <alignment horizontal="center" wrapText="1"/>
    </xf>
    <xf numFmtId="0" fontId="7" fillId="0" borderId="0" xfId="1" applyFont="1" applyAlignment="1">
      <alignment horizontal="right"/>
    </xf>
    <xf numFmtId="0" fontId="7" fillId="0" borderId="8" xfId="1" applyFont="1" applyBorder="1" applyAlignment="1">
      <alignment horizontal="center"/>
    </xf>
    <xf numFmtId="0" fontId="13" fillId="2" borderId="0" xfId="1" applyFont="1" applyFill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24" fillId="5" borderId="6" xfId="1" applyFont="1" applyFill="1" applyBorder="1" applyAlignment="1">
      <alignment horizontal="right"/>
    </xf>
    <xf numFmtId="0" fontId="24" fillId="5" borderId="7" xfId="1" applyFont="1" applyFill="1" applyBorder="1" applyAlignment="1">
      <alignment horizontal="right"/>
    </xf>
    <xf numFmtId="0" fontId="17" fillId="2" borderId="0" xfId="2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showGridLines="0" tabSelected="1" zoomScale="120" zoomScaleNormal="120" workbookViewId="0"/>
  </sheetViews>
  <sheetFormatPr defaultRowHeight="15"/>
  <cols>
    <col min="1" max="1" width="33" style="4" customWidth="1"/>
    <col min="2" max="3" width="20.7109375" style="4" customWidth="1"/>
    <col min="4" max="4" width="12.7109375" style="9" customWidth="1"/>
    <col min="5" max="5" width="7" style="4" customWidth="1"/>
    <col min="6" max="6" width="8.42578125" style="4" customWidth="1"/>
    <col min="7" max="7" width="9.5703125" style="4" customWidth="1"/>
    <col min="8" max="8" width="16.7109375" style="4" customWidth="1"/>
    <col min="9" max="9" width="25.85546875" style="6" customWidth="1"/>
    <col min="10" max="10" width="7.140625" style="4" bestFit="1" customWidth="1"/>
    <col min="11" max="11" width="6.42578125" style="4" bestFit="1" customWidth="1"/>
    <col min="12" max="12" width="7.5703125" style="4" bestFit="1" customWidth="1"/>
    <col min="13" max="13" width="5.5703125" style="4" bestFit="1" customWidth="1"/>
    <col min="14" max="14" width="6.5703125" style="4" bestFit="1" customWidth="1"/>
    <col min="15" max="16384" width="9.140625" style="4"/>
  </cols>
  <sheetData>
    <row r="1" spans="1:14" s="13" customFormat="1" ht="27.95" customHeight="1">
      <c r="A1" s="10" t="s">
        <v>0</v>
      </c>
      <c r="B1" s="10"/>
      <c r="C1" s="10"/>
      <c r="D1" s="10"/>
      <c r="E1" s="10"/>
      <c r="F1" s="10"/>
      <c r="G1" s="10"/>
      <c r="H1" s="11"/>
      <c r="I1" s="12"/>
    </row>
    <row r="2" spans="1:14" s="17" customFormat="1" ht="11.25">
      <c r="A2" s="14" t="s">
        <v>1</v>
      </c>
      <c r="B2" s="14"/>
      <c r="C2" s="14"/>
      <c r="D2" s="14"/>
      <c r="E2" s="14"/>
      <c r="F2" s="14"/>
      <c r="G2" s="14"/>
      <c r="H2" s="15"/>
      <c r="I2" s="16"/>
    </row>
    <row r="3" spans="1:14" ht="9.9499999999999993" customHeight="1">
      <c r="A3" s="82"/>
      <c r="B3" s="82"/>
      <c r="C3" s="82"/>
      <c r="D3" s="82"/>
      <c r="E3" s="82"/>
      <c r="F3" s="82"/>
      <c r="G3" s="82"/>
      <c r="H3" s="3"/>
      <c r="I3" s="5"/>
    </row>
    <row r="4" spans="1:14" s="17" customFormat="1" ht="11.25">
      <c r="A4" s="75">
        <f ca="1">NOW()</f>
        <v>45314.506430439818</v>
      </c>
      <c r="B4" s="18"/>
      <c r="C4" s="18"/>
      <c r="D4" s="19"/>
      <c r="E4" s="15"/>
      <c r="F4" s="20" t="s">
        <v>2</v>
      </c>
      <c r="G4" s="84"/>
      <c r="H4" s="84"/>
      <c r="I4" s="16"/>
    </row>
    <row r="5" spans="1:14" s="17" customFormat="1" ht="11.25">
      <c r="A5" s="14" t="s">
        <v>3</v>
      </c>
      <c r="B5" s="21"/>
      <c r="C5" s="21"/>
      <c r="D5" s="19"/>
      <c r="E5" s="21"/>
      <c r="F5" s="22" t="s">
        <v>4</v>
      </c>
      <c r="G5" s="85"/>
      <c r="H5" s="85"/>
      <c r="I5" s="16"/>
    </row>
    <row r="6" spans="1:14" s="17" customFormat="1" ht="18" customHeight="1">
      <c r="A6" s="22" t="s">
        <v>5</v>
      </c>
      <c r="B6" s="90"/>
      <c r="C6" s="90"/>
      <c r="D6" s="88" t="s">
        <v>6</v>
      </c>
      <c r="E6" s="89"/>
      <c r="F6" s="89"/>
      <c r="G6" s="83"/>
      <c r="H6" s="83"/>
      <c r="I6" s="23"/>
    </row>
    <row r="7" spans="1:14" s="17" customFormat="1" ht="18" customHeight="1">
      <c r="A7" s="22" t="s">
        <v>7</v>
      </c>
      <c r="B7" s="91" t="s">
        <v>8</v>
      </c>
      <c r="C7" s="91"/>
      <c r="D7" s="89" t="s">
        <v>9</v>
      </c>
      <c r="E7" s="89"/>
      <c r="F7" s="89"/>
      <c r="G7" s="83"/>
      <c r="H7" s="83"/>
      <c r="I7" s="23"/>
    </row>
    <row r="8" spans="1:14" ht="15" customHeight="1">
      <c r="A8" s="77" t="s">
        <v>10</v>
      </c>
      <c r="B8" s="76"/>
      <c r="C8" s="76"/>
      <c r="D8" s="94" t="s">
        <v>11</v>
      </c>
      <c r="E8" s="94"/>
      <c r="F8" s="94"/>
      <c r="G8" s="95"/>
      <c r="H8" s="95"/>
      <c r="I8" s="1"/>
    </row>
    <row r="9" spans="1:14" s="27" customFormat="1" ht="12">
      <c r="A9" s="92" t="s">
        <v>12</v>
      </c>
      <c r="B9" s="102" t="s">
        <v>13</v>
      </c>
      <c r="C9" s="102"/>
      <c r="D9" s="102"/>
      <c r="E9" s="102"/>
      <c r="F9" s="102"/>
      <c r="G9" s="102"/>
      <c r="H9" s="24"/>
      <c r="I9" s="25"/>
      <c r="J9" s="26"/>
      <c r="K9" s="26"/>
      <c r="L9" s="26"/>
      <c r="M9" s="26"/>
      <c r="N9" s="26"/>
    </row>
    <row r="10" spans="1:14" s="17" customFormat="1" ht="12" thickBot="1">
      <c r="A10" s="93"/>
      <c r="B10" s="28" t="s">
        <v>14</v>
      </c>
      <c r="C10" s="28" t="s">
        <v>15</v>
      </c>
      <c r="D10" s="28" t="s">
        <v>16</v>
      </c>
      <c r="E10" s="28" t="s">
        <v>17</v>
      </c>
      <c r="F10" s="28" t="s">
        <v>18</v>
      </c>
      <c r="G10" s="28" t="s">
        <v>19</v>
      </c>
      <c r="H10" s="29" t="s">
        <v>20</v>
      </c>
      <c r="I10" s="30"/>
      <c r="J10" s="31"/>
      <c r="K10" s="31"/>
      <c r="L10" s="31"/>
      <c r="M10" s="31"/>
      <c r="N10" s="31"/>
    </row>
    <row r="11" spans="1:14" s="17" customFormat="1" ht="12" thickBot="1">
      <c r="A11" s="32">
        <f>F31</f>
        <v>0</v>
      </c>
      <c r="B11" s="33"/>
      <c r="C11" s="34">
        <v>40200</v>
      </c>
      <c r="D11" s="33">
        <v>77115</v>
      </c>
      <c r="E11" s="35">
        <v>1000</v>
      </c>
      <c r="F11" s="36" t="s">
        <v>21</v>
      </c>
      <c r="G11" s="37">
        <f>$K$30</f>
        <v>0</v>
      </c>
      <c r="H11" s="29" t="s">
        <v>22</v>
      </c>
      <c r="I11" s="30"/>
      <c r="J11" s="31"/>
      <c r="K11" s="31"/>
      <c r="L11" s="31"/>
      <c r="M11" s="31"/>
      <c r="N11" s="31"/>
    </row>
    <row r="12" spans="1:14" s="17" customFormat="1" ht="11.25">
      <c r="A12" s="38"/>
      <c r="B12" s="33"/>
      <c r="C12" s="34">
        <v>40200</v>
      </c>
      <c r="D12" s="33">
        <v>77110</v>
      </c>
      <c r="E12" s="35">
        <v>1000</v>
      </c>
      <c r="F12" s="36" t="s">
        <v>21</v>
      </c>
      <c r="G12" s="37">
        <f>$L$30</f>
        <v>0</v>
      </c>
      <c r="H12" s="29" t="s">
        <v>23</v>
      </c>
      <c r="I12" s="30"/>
      <c r="J12" s="31"/>
      <c r="K12" s="31"/>
      <c r="L12" s="31"/>
      <c r="M12" s="31"/>
      <c r="N12" s="31"/>
    </row>
    <row r="13" spans="1:14" s="17" customFormat="1" ht="11.25">
      <c r="A13" s="33" t="s">
        <v>24</v>
      </c>
      <c r="B13" s="33">
        <v>22010</v>
      </c>
      <c r="C13" s="34">
        <v>40200</v>
      </c>
      <c r="D13" s="33">
        <v>77115</v>
      </c>
      <c r="E13" s="35">
        <v>1000</v>
      </c>
      <c r="F13" s="39"/>
      <c r="G13" s="37">
        <f>$M$30</f>
        <v>0</v>
      </c>
      <c r="H13" s="29" t="s">
        <v>25</v>
      </c>
      <c r="I13" s="30"/>
      <c r="J13" s="31"/>
      <c r="K13" s="31"/>
      <c r="L13" s="31"/>
      <c r="M13" s="31"/>
      <c r="N13" s="31"/>
    </row>
    <row r="14" spans="1:14" s="17" customFormat="1" ht="11.25">
      <c r="A14" s="33" t="s">
        <v>26</v>
      </c>
      <c r="B14" s="33">
        <v>22010</v>
      </c>
      <c r="C14" s="40">
        <v>40200</v>
      </c>
      <c r="D14" s="33">
        <v>77110</v>
      </c>
      <c r="E14" s="35">
        <v>1000</v>
      </c>
      <c r="F14" s="39"/>
      <c r="G14" s="37">
        <f>$N$30</f>
        <v>0</v>
      </c>
      <c r="H14" s="29" t="s">
        <v>27</v>
      </c>
      <c r="I14" s="30"/>
      <c r="J14" s="31"/>
      <c r="K14" s="31"/>
      <c r="L14" s="31"/>
      <c r="M14" s="31"/>
      <c r="N14" s="31"/>
    </row>
    <row r="15" spans="1:14" s="17" customFormat="1" ht="15.75" customHeight="1" thickBot="1">
      <c r="A15" s="41"/>
      <c r="B15" s="42"/>
      <c r="C15" s="42"/>
      <c r="D15" s="42"/>
      <c r="E15" s="42"/>
      <c r="F15" s="43" t="s">
        <v>28</v>
      </c>
      <c r="G15" s="44">
        <f>SUM(G11:G14)</f>
        <v>0</v>
      </c>
      <c r="H15" s="29"/>
      <c r="I15" s="30"/>
      <c r="J15" s="96" t="s">
        <v>29</v>
      </c>
      <c r="K15" s="96"/>
      <c r="L15" s="96"/>
      <c r="M15" s="96"/>
      <c r="N15" s="97"/>
    </row>
    <row r="16" spans="1:14" s="17" customFormat="1" ht="9.9499999999999993" customHeight="1">
      <c r="A16" s="41"/>
      <c r="B16" s="45"/>
      <c r="C16" s="45"/>
      <c r="D16" s="45"/>
      <c r="E16" s="45"/>
      <c r="F16" s="45"/>
      <c r="G16" s="46"/>
      <c r="H16" s="47"/>
      <c r="I16" s="30"/>
      <c r="J16" s="98"/>
      <c r="K16" s="98"/>
      <c r="L16" s="98"/>
      <c r="M16" s="98"/>
      <c r="N16" s="99"/>
    </row>
    <row r="17" spans="1:14" s="17" customFormat="1" ht="27">
      <c r="A17" s="48" t="s">
        <v>30</v>
      </c>
      <c r="B17" s="48" t="s">
        <v>31</v>
      </c>
      <c r="C17" s="48" t="s">
        <v>32</v>
      </c>
      <c r="D17" s="48" t="s">
        <v>33</v>
      </c>
      <c r="E17" s="49" t="s">
        <v>34</v>
      </c>
      <c r="F17" s="49" t="s">
        <v>35</v>
      </c>
      <c r="G17" s="50" t="s">
        <v>36</v>
      </c>
      <c r="H17" s="50" t="s">
        <v>37</v>
      </c>
      <c r="I17" s="51" t="s">
        <v>38</v>
      </c>
      <c r="J17" s="52" t="s">
        <v>39</v>
      </c>
      <c r="K17" s="52" t="s">
        <v>40</v>
      </c>
      <c r="L17" s="52" t="s">
        <v>41</v>
      </c>
      <c r="M17" s="52" t="s">
        <v>42</v>
      </c>
      <c r="N17" s="52" t="s">
        <v>43</v>
      </c>
    </row>
    <row r="18" spans="1:14" s="27" customFormat="1" ht="12">
      <c r="A18" s="53"/>
      <c r="B18" s="53"/>
      <c r="C18" s="53"/>
      <c r="D18" s="78"/>
      <c r="E18" s="54">
        <v>0.6</v>
      </c>
      <c r="F18" s="60"/>
      <c r="G18" s="56">
        <f t="shared" ref="G18:G29" si="0">SUM(D18*E18)</f>
        <v>0</v>
      </c>
      <c r="H18" s="57"/>
      <c r="I18" s="57"/>
      <c r="J18" s="53" t="s">
        <v>44</v>
      </c>
      <c r="K18" s="58">
        <f>IF(J18="STATE", F18,"-")</f>
        <v>0</v>
      </c>
      <c r="L18" s="58">
        <f>IF(J18="STATE", G18, "-")</f>
        <v>0</v>
      </c>
      <c r="M18" s="58" t="str">
        <f>IF(J18="CASH", F18,"-")</f>
        <v>-</v>
      </c>
      <c r="N18" s="58" t="str">
        <f>IF(J18="CASH", G18,"-")</f>
        <v>-</v>
      </c>
    </row>
    <row r="19" spans="1:14" s="27" customFormat="1" ht="12">
      <c r="A19" s="59"/>
      <c r="B19" s="59"/>
      <c r="C19" s="59"/>
      <c r="D19" s="79"/>
      <c r="E19" s="54">
        <v>0.6</v>
      </c>
      <c r="F19" s="60">
        <v>0</v>
      </c>
      <c r="G19" s="56">
        <f t="shared" ref="G19:G22" si="1">SUM(D19*E19)</f>
        <v>0</v>
      </c>
      <c r="H19" s="61"/>
      <c r="I19" s="61"/>
      <c r="J19" s="53" t="s">
        <v>44</v>
      </c>
      <c r="K19" s="58">
        <f t="shared" ref="K19:K22" si="2">IF(J19="STATE", F19,"-")</f>
        <v>0</v>
      </c>
      <c r="L19" s="58">
        <f t="shared" ref="L19:L22" si="3">IF(J19="STATE", G19, "-")</f>
        <v>0</v>
      </c>
      <c r="M19" s="58" t="str">
        <f t="shared" ref="M19:M22" si="4">IF(J19="CASH", F19,"-")</f>
        <v>-</v>
      </c>
      <c r="N19" s="58" t="str">
        <f t="shared" ref="N19:N22" si="5">IF(J19="CASH", G19,"-")</f>
        <v>-</v>
      </c>
    </row>
    <row r="20" spans="1:14" s="27" customFormat="1" ht="12">
      <c r="A20" s="59"/>
      <c r="B20" s="59"/>
      <c r="C20" s="59"/>
      <c r="D20" s="79"/>
      <c r="E20" s="54">
        <v>0.6</v>
      </c>
      <c r="F20" s="60">
        <v>0</v>
      </c>
      <c r="G20" s="56">
        <f t="shared" si="1"/>
        <v>0</v>
      </c>
      <c r="H20" s="61"/>
      <c r="I20" s="61"/>
      <c r="J20" s="53" t="s">
        <v>44</v>
      </c>
      <c r="K20" s="58">
        <f t="shared" si="2"/>
        <v>0</v>
      </c>
      <c r="L20" s="58">
        <f t="shared" si="3"/>
        <v>0</v>
      </c>
      <c r="M20" s="58" t="str">
        <f t="shared" si="4"/>
        <v>-</v>
      </c>
      <c r="N20" s="58" t="str">
        <f t="shared" si="5"/>
        <v>-</v>
      </c>
    </row>
    <row r="21" spans="1:14" s="27" customFormat="1" ht="12">
      <c r="A21" s="59"/>
      <c r="B21" s="59"/>
      <c r="C21" s="59"/>
      <c r="D21" s="79"/>
      <c r="E21" s="54">
        <v>0.6</v>
      </c>
      <c r="F21" s="60">
        <v>0</v>
      </c>
      <c r="G21" s="56">
        <f t="shared" si="1"/>
        <v>0</v>
      </c>
      <c r="H21" s="61"/>
      <c r="I21" s="61"/>
      <c r="J21" s="53" t="s">
        <v>44</v>
      </c>
      <c r="K21" s="58">
        <f t="shared" si="2"/>
        <v>0</v>
      </c>
      <c r="L21" s="58">
        <f t="shared" si="3"/>
        <v>0</v>
      </c>
      <c r="M21" s="58" t="str">
        <f t="shared" si="4"/>
        <v>-</v>
      </c>
      <c r="N21" s="58" t="str">
        <f t="shared" si="5"/>
        <v>-</v>
      </c>
    </row>
    <row r="22" spans="1:14" s="27" customFormat="1" ht="12">
      <c r="A22" s="59"/>
      <c r="B22" s="59"/>
      <c r="C22" s="59"/>
      <c r="D22" s="79"/>
      <c r="E22" s="54">
        <v>0.6</v>
      </c>
      <c r="F22" s="60">
        <v>0</v>
      </c>
      <c r="G22" s="56">
        <f t="shared" si="1"/>
        <v>0</v>
      </c>
      <c r="H22" s="61"/>
      <c r="I22" s="61"/>
      <c r="J22" s="53" t="s">
        <v>44</v>
      </c>
      <c r="K22" s="58">
        <f t="shared" si="2"/>
        <v>0</v>
      </c>
      <c r="L22" s="58">
        <f t="shared" si="3"/>
        <v>0</v>
      </c>
      <c r="M22" s="58" t="str">
        <f t="shared" si="4"/>
        <v>-</v>
      </c>
      <c r="N22" s="58" t="str">
        <f t="shared" si="5"/>
        <v>-</v>
      </c>
    </row>
    <row r="23" spans="1:14" s="27" customFormat="1" ht="12">
      <c r="A23" s="59"/>
      <c r="B23" s="59"/>
      <c r="C23" s="59"/>
      <c r="D23" s="79"/>
      <c r="E23" s="54">
        <v>0.6</v>
      </c>
      <c r="F23" s="60">
        <v>0</v>
      </c>
      <c r="G23" s="56">
        <f t="shared" si="0"/>
        <v>0</v>
      </c>
      <c r="H23" s="61"/>
      <c r="I23" s="61"/>
      <c r="J23" s="53" t="s">
        <v>44</v>
      </c>
      <c r="K23" s="58">
        <f t="shared" ref="K23:K29" si="6">IF(J23="STATE", F23,"-")</f>
        <v>0</v>
      </c>
      <c r="L23" s="58">
        <f t="shared" ref="L23:L29" si="7">IF(J23="STATE", G23, "-")</f>
        <v>0</v>
      </c>
      <c r="M23" s="58" t="str">
        <f t="shared" ref="M23:M29" si="8">IF(J23="CASH", F23,"-")</f>
        <v>-</v>
      </c>
      <c r="N23" s="58" t="str">
        <f t="shared" ref="N23:N29" si="9">IF(J23="CASH", G23,"-")</f>
        <v>-</v>
      </c>
    </row>
    <row r="24" spans="1:14" s="27" customFormat="1" ht="12">
      <c r="A24" s="62"/>
      <c r="B24" s="62"/>
      <c r="C24" s="62"/>
      <c r="D24" s="80"/>
      <c r="E24" s="54">
        <v>0.6</v>
      </c>
      <c r="F24" s="55">
        <v>0</v>
      </c>
      <c r="G24" s="54">
        <f t="shared" si="0"/>
        <v>0</v>
      </c>
      <c r="H24" s="63"/>
      <c r="I24" s="63"/>
      <c r="J24" s="53" t="s">
        <v>44</v>
      </c>
      <c r="K24" s="58">
        <f t="shared" si="6"/>
        <v>0</v>
      </c>
      <c r="L24" s="58">
        <f t="shared" si="7"/>
        <v>0</v>
      </c>
      <c r="M24" s="58" t="str">
        <f t="shared" si="8"/>
        <v>-</v>
      </c>
      <c r="N24" s="58" t="str">
        <f t="shared" si="9"/>
        <v>-</v>
      </c>
    </row>
    <row r="25" spans="1:14" s="27" customFormat="1" ht="12">
      <c r="A25" s="59"/>
      <c r="B25" s="59"/>
      <c r="C25" s="59"/>
      <c r="D25" s="79"/>
      <c r="E25" s="54">
        <v>0.6</v>
      </c>
      <c r="F25" s="60">
        <v>0</v>
      </c>
      <c r="G25" s="56">
        <f t="shared" si="0"/>
        <v>0</v>
      </c>
      <c r="H25" s="61"/>
      <c r="I25" s="61"/>
      <c r="J25" s="53" t="s">
        <v>44</v>
      </c>
      <c r="K25" s="58">
        <f t="shared" si="6"/>
        <v>0</v>
      </c>
      <c r="L25" s="58">
        <f t="shared" si="7"/>
        <v>0</v>
      </c>
      <c r="M25" s="58" t="str">
        <f t="shared" si="8"/>
        <v>-</v>
      </c>
      <c r="N25" s="58" t="str">
        <f t="shared" si="9"/>
        <v>-</v>
      </c>
    </row>
    <row r="26" spans="1:14" s="27" customFormat="1" ht="12">
      <c r="A26" s="53"/>
      <c r="B26" s="53"/>
      <c r="C26" s="53"/>
      <c r="D26" s="78"/>
      <c r="E26" s="54">
        <v>0.6</v>
      </c>
      <c r="F26" s="55">
        <v>0</v>
      </c>
      <c r="G26" s="54">
        <f t="shared" si="0"/>
        <v>0</v>
      </c>
      <c r="H26" s="57"/>
      <c r="I26" s="57"/>
      <c r="J26" s="53" t="s">
        <v>44</v>
      </c>
      <c r="K26" s="58">
        <f t="shared" si="6"/>
        <v>0</v>
      </c>
      <c r="L26" s="58">
        <f t="shared" si="7"/>
        <v>0</v>
      </c>
      <c r="M26" s="58" t="str">
        <f t="shared" si="8"/>
        <v>-</v>
      </c>
      <c r="N26" s="58" t="str">
        <f t="shared" si="9"/>
        <v>-</v>
      </c>
    </row>
    <row r="27" spans="1:14" s="27" customFormat="1" ht="12">
      <c r="A27" s="64"/>
      <c r="B27" s="64"/>
      <c r="C27" s="64"/>
      <c r="D27" s="81"/>
      <c r="E27" s="54">
        <v>0.6</v>
      </c>
      <c r="F27" s="60">
        <v>0</v>
      </c>
      <c r="G27" s="56">
        <f t="shared" si="0"/>
        <v>0</v>
      </c>
      <c r="H27" s="61"/>
      <c r="I27" s="65"/>
      <c r="J27" s="53" t="s">
        <v>44</v>
      </c>
      <c r="K27" s="58">
        <f t="shared" si="6"/>
        <v>0</v>
      </c>
      <c r="L27" s="58">
        <f t="shared" si="7"/>
        <v>0</v>
      </c>
      <c r="M27" s="58" t="str">
        <f t="shared" si="8"/>
        <v>-</v>
      </c>
      <c r="N27" s="58" t="str">
        <f t="shared" si="9"/>
        <v>-</v>
      </c>
    </row>
    <row r="28" spans="1:14" s="27" customFormat="1" ht="12">
      <c r="A28" s="53"/>
      <c r="B28" s="53"/>
      <c r="C28" s="53"/>
      <c r="D28" s="78"/>
      <c r="E28" s="54">
        <v>0.6</v>
      </c>
      <c r="F28" s="55">
        <v>0</v>
      </c>
      <c r="G28" s="54">
        <f t="shared" si="0"/>
        <v>0</v>
      </c>
      <c r="H28" s="63"/>
      <c r="I28" s="57"/>
      <c r="J28" s="53" t="s">
        <v>44</v>
      </c>
      <c r="K28" s="58">
        <f t="shared" si="6"/>
        <v>0</v>
      </c>
      <c r="L28" s="58">
        <f t="shared" si="7"/>
        <v>0</v>
      </c>
      <c r="M28" s="58" t="str">
        <f t="shared" si="8"/>
        <v>-</v>
      </c>
      <c r="N28" s="58" t="str">
        <f t="shared" si="9"/>
        <v>-</v>
      </c>
    </row>
    <row r="29" spans="1:14" s="27" customFormat="1" ht="12">
      <c r="A29" s="53"/>
      <c r="B29" s="53"/>
      <c r="C29" s="53"/>
      <c r="D29" s="78"/>
      <c r="E29" s="54">
        <v>0.6</v>
      </c>
      <c r="F29" s="55">
        <v>0</v>
      </c>
      <c r="G29" s="54">
        <f t="shared" si="0"/>
        <v>0</v>
      </c>
      <c r="H29" s="63"/>
      <c r="I29" s="57"/>
      <c r="J29" s="53" t="s">
        <v>44</v>
      </c>
      <c r="K29" s="58">
        <f t="shared" si="6"/>
        <v>0</v>
      </c>
      <c r="L29" s="58">
        <f t="shared" si="7"/>
        <v>0</v>
      </c>
      <c r="M29" s="58" t="str">
        <f t="shared" si="8"/>
        <v>-</v>
      </c>
      <c r="N29" s="58" t="str">
        <f t="shared" si="9"/>
        <v>-</v>
      </c>
    </row>
    <row r="30" spans="1:14" s="27" customFormat="1" ht="12.75" thickBot="1">
      <c r="A30" s="66"/>
      <c r="B30" s="66"/>
      <c r="C30" s="66"/>
      <c r="D30" s="67"/>
      <c r="E30" s="67" t="s">
        <v>28</v>
      </c>
      <c r="F30" s="68">
        <f>SUM(F18:F29)</f>
        <v>0</v>
      </c>
      <c r="G30" s="69">
        <f>SUM(G18:G29)</f>
        <v>0</v>
      </c>
      <c r="H30" s="69"/>
      <c r="I30" s="69"/>
      <c r="J30" s="53"/>
      <c r="K30" s="58">
        <f>SUM(K18:K29)</f>
        <v>0</v>
      </c>
      <c r="L30" s="58">
        <f>SUM(L18:L29)</f>
        <v>0</v>
      </c>
      <c r="M30" s="58">
        <f>SUM(M18:M29)</f>
        <v>0</v>
      </c>
      <c r="N30" s="58">
        <f>SUM(N18:N29)</f>
        <v>0</v>
      </c>
    </row>
    <row r="31" spans="1:14" s="27" customFormat="1" ht="12.75" thickBot="1">
      <c r="A31" s="66"/>
      <c r="B31" s="66"/>
      <c r="C31" s="66"/>
      <c r="D31" s="100" t="s">
        <v>45</v>
      </c>
      <c r="E31" s="101"/>
      <c r="F31" s="70">
        <f>F30+G30</f>
        <v>0</v>
      </c>
      <c r="G31" s="71"/>
      <c r="H31" s="66"/>
      <c r="I31" s="72" t="s">
        <v>46</v>
      </c>
    </row>
    <row r="32" spans="1:14" s="27" customFormat="1" ht="9.9499999999999993" customHeight="1">
      <c r="A32" s="66"/>
      <c r="B32" s="66"/>
      <c r="C32" s="66"/>
      <c r="D32" s="67"/>
      <c r="G32" s="71"/>
      <c r="H32" s="66"/>
      <c r="I32" s="72"/>
    </row>
    <row r="33" spans="1:9" s="27" customFormat="1" ht="12" customHeight="1">
      <c r="A33" s="86" t="s">
        <v>47</v>
      </c>
      <c r="B33" s="86"/>
      <c r="C33" s="86"/>
      <c r="D33" s="86"/>
      <c r="E33" s="86"/>
      <c r="F33" s="86"/>
      <c r="G33" s="86"/>
      <c r="H33" s="87"/>
      <c r="I33" s="72"/>
    </row>
    <row r="34" spans="1:9" s="27" customFormat="1" ht="12" customHeight="1">
      <c r="A34" s="86" t="s">
        <v>48</v>
      </c>
      <c r="B34" s="86"/>
      <c r="C34" s="86"/>
      <c r="D34" s="86"/>
      <c r="E34" s="86"/>
      <c r="F34" s="86"/>
      <c r="G34" s="86"/>
      <c r="H34" s="87"/>
      <c r="I34" s="72"/>
    </row>
    <row r="35" spans="1:9" s="27" customFormat="1" ht="12" customHeight="1">
      <c r="A35" s="86" t="s">
        <v>49</v>
      </c>
      <c r="B35" s="86"/>
      <c r="C35" s="86"/>
      <c r="D35" s="86"/>
      <c r="E35" s="86"/>
      <c r="F35" s="86"/>
      <c r="G35" s="86"/>
      <c r="H35" s="87"/>
      <c r="I35" s="72"/>
    </row>
    <row r="36" spans="1:9" s="27" customFormat="1" ht="12" customHeight="1">
      <c r="A36" s="86" t="s">
        <v>50</v>
      </c>
      <c r="B36" s="86"/>
      <c r="C36" s="86"/>
      <c r="D36" s="86"/>
      <c r="E36" s="86"/>
      <c r="F36" s="86"/>
      <c r="G36" s="86"/>
      <c r="H36" s="87"/>
      <c r="I36" s="73"/>
    </row>
    <row r="37" spans="1:9" s="27" customFormat="1" ht="12" customHeight="1">
      <c r="A37" s="74"/>
      <c r="B37" s="74"/>
      <c r="C37" s="74"/>
      <c r="D37" s="74"/>
      <c r="E37" s="74"/>
      <c r="F37" s="74"/>
      <c r="G37" s="74"/>
      <c r="I37" s="73"/>
    </row>
    <row r="38" spans="1:9" s="7" customFormat="1" ht="15.75" hidden="1" customHeight="1">
      <c r="A38" s="2" t="s">
        <v>51</v>
      </c>
      <c r="B38" s="2"/>
      <c r="C38" s="2"/>
      <c r="D38" s="2"/>
      <c r="E38" s="2"/>
      <c r="F38" s="2"/>
      <c r="G38" s="2"/>
      <c r="I38" s="8"/>
    </row>
    <row r="39" spans="1:9" ht="15" hidden="1" customHeight="1">
      <c r="A39" s="6" t="s">
        <v>52</v>
      </c>
      <c r="B39" s="6"/>
      <c r="C39" s="6"/>
      <c r="D39" s="6"/>
      <c r="E39" s="6"/>
      <c r="F39" s="6"/>
      <c r="G39" s="6"/>
    </row>
    <row r="40" spans="1:9" ht="15" hidden="1" customHeight="1">
      <c r="A40" s="6" t="s">
        <v>53</v>
      </c>
      <c r="B40" s="6"/>
      <c r="C40" s="6"/>
      <c r="D40" s="6"/>
      <c r="E40" s="6"/>
      <c r="F40" s="6"/>
      <c r="G40" s="6"/>
    </row>
    <row r="41" spans="1:9" ht="15" hidden="1" customHeight="1">
      <c r="A41" s="4" t="s">
        <v>54</v>
      </c>
    </row>
    <row r="42" spans="1:9" ht="15" hidden="1" customHeight="1">
      <c r="A42" s="4" t="s">
        <v>55</v>
      </c>
    </row>
    <row r="43" spans="1:9" ht="15" hidden="1" customHeight="1">
      <c r="A43" s="4" t="s">
        <v>56</v>
      </c>
    </row>
    <row r="44" spans="1:9" ht="15" hidden="1" customHeight="1">
      <c r="A44" s="4" t="s">
        <v>57</v>
      </c>
    </row>
    <row r="45" spans="1:9" ht="15" hidden="1" customHeight="1"/>
    <row r="46" spans="1:9" ht="15" hidden="1" customHeight="1"/>
    <row r="47" spans="1:9" hidden="1">
      <c r="A47" s="4" t="s">
        <v>44</v>
      </c>
    </row>
    <row r="48" spans="1:9" hidden="1">
      <c r="A48" s="4" t="s">
        <v>58</v>
      </c>
    </row>
  </sheetData>
  <protectedRanges>
    <protectedRange sqref="G4:G7 B6:B7" name="Range1"/>
  </protectedRanges>
  <customSheetViews>
    <customSheetView guid="{DC192C64-1282-4A23-AE68-94E85FE48DFE}" showPageBreaks="1" topLeftCell="A4">
      <selection activeCell="D12" sqref="D12:D41"/>
      <pageMargins left="0" right="0" top="0" bottom="0" header="0" footer="0"/>
      <pageSetup orientation="landscape" r:id="rId1"/>
    </customSheetView>
    <customSheetView guid="{F2B52105-EFC9-422A-98D4-2A0C5AD0CC1F}" showGridLines="0" fitToPage="1">
      <selection activeCell="B9" sqref="B9:G9"/>
      <pageMargins left="0" right="0" top="0" bottom="0" header="0" footer="0"/>
      <printOptions horizontalCentered="1" verticalCentered="1"/>
      <pageSetup scale="77" orientation="portrait" r:id="rId2"/>
    </customSheetView>
  </customSheetViews>
  <mergeCells count="19">
    <mergeCell ref="J15:N16"/>
    <mergeCell ref="D31:E31"/>
    <mergeCell ref="B9:G9"/>
    <mergeCell ref="A33:H33"/>
    <mergeCell ref="A34:H34"/>
    <mergeCell ref="A35:H35"/>
    <mergeCell ref="A36:H36"/>
    <mergeCell ref="D6:F6"/>
    <mergeCell ref="D7:F7"/>
    <mergeCell ref="B6:C6"/>
    <mergeCell ref="B7:C7"/>
    <mergeCell ref="A9:A10"/>
    <mergeCell ref="D8:F8"/>
    <mergeCell ref="G8:H8"/>
    <mergeCell ref="A3:G3"/>
    <mergeCell ref="G7:H7"/>
    <mergeCell ref="G6:H6"/>
    <mergeCell ref="G4:H4"/>
    <mergeCell ref="G5:H5"/>
  </mergeCells>
  <dataValidations count="2">
    <dataValidation type="list" allowBlank="1" showInputMessage="1" showErrorMessage="1" prompt="Select from the list" sqref="H18:H29" xr:uid="{00000000-0002-0000-0000-000000000000}">
      <formula1>$A$39:$A$44</formula1>
    </dataValidation>
    <dataValidation type="list" showInputMessage="1" showErrorMessage="1" sqref="J18:J29" xr:uid="{00000000-0002-0000-0000-000001000000}">
      <formula1>$A$47:$A$48</formula1>
    </dataValidation>
  </dataValidations>
  <printOptions horizontalCentered="1" verticalCentered="1"/>
  <pageMargins left="0.25" right="0.25" top="0.25" bottom="0.25" header="0.3" footer="0.3"/>
  <pageSetup scale="74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FB74B23AAF14CBA216A761F159502" ma:contentTypeVersion="22" ma:contentTypeDescription="Create a new document." ma:contentTypeScope="" ma:versionID="12db570d088b9b0973ad53a9f29aa60f">
  <xsd:schema xmlns:xsd="http://www.w3.org/2001/XMLSchema" xmlns:xs="http://www.w3.org/2001/XMLSchema" xmlns:p="http://schemas.microsoft.com/office/2006/metadata/properties" xmlns:ns2="724fed8a-be32-4eaf-b3fe-70c8058e6405" xmlns:ns3="4d40fa1a-ce76-44c6-8087-80b9b7c7e389" targetNamespace="http://schemas.microsoft.com/office/2006/metadata/properties" ma:root="true" ma:fieldsID="c7a0b1f5f2838604020168bce15bcca8" ns2:_="" ns3:_="">
    <xsd:import namespace="724fed8a-be32-4eaf-b3fe-70c8058e6405"/>
    <xsd:import namespace="4d40fa1a-ce76-44c6-8087-80b9b7c7e389"/>
    <xsd:element name="properties">
      <xsd:complexType>
        <xsd:sequence>
          <xsd:element name="documentManagement">
            <xsd:complexType>
              <xsd:all>
                <xsd:element ref="ns2:_dlc_ExpireDateSaved" minOccurs="0"/>
                <xsd:element ref="ns2:_dlc_ExpireDate" minOccurs="0"/>
                <xsd:element ref="ns3:TaxKeywordTaxHTField" minOccurs="0"/>
                <xsd:element ref="ns2:MediaServiceKeyPoints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fed8a-be32-4eaf-b3fe-70c8058e6405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Original Expiration Date" ma:format="DateTime" ma:hidden="true" ma:internalName="_dlc_ExpireDateSaved" ma:readOnly="false">
      <xsd:simpleType>
        <xsd:restriction base="dms:DateTime"/>
      </xsd:simpleType>
    </xsd:element>
    <xsd:element name="_dlc_ExpireDate" ma:index="9" nillable="true" ma:displayName="Expiration Date" ma:format="DateTime" ma:hidden="true" ma:indexed="true" ma:internalName="_dlc_ExpireDate" ma:readOnly="false">
      <xsd:simpleType>
        <xsd:restriction base="dms:DateTim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9b2c479-87f5-4b11-850f-8d0728451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0fa1a-ce76-44c6-8087-80b9b7c7e38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displayName="TaxKeywordTaxHTField" ma:hidden="true" ma:internalName="TaxKeywordTaxHTField" ma:readOnly="false">
      <xsd:simpleType>
        <xsd:restriction base="dms:Note"/>
      </xsd:simpleType>
    </xsd:element>
    <xsd:element name="TaxCatchAll" ma:index="13" nillable="true" ma:displayName="Taxonomy Catch All Column" ma:hidden="true" ma:list="{4025ac35-a395-44e5-8b66-7e7fc7178b9d}" ma:internalName="TaxCatchAll" ma:showField="CatchAllData" ma:web="4d40fa1a-ce76-44c6-8087-80b9b7c7e3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40fa1a-ce76-44c6-8087-80b9b7c7e389" xsi:nil="true"/>
    <_dlc_ExpireDateSaved xmlns="724fed8a-be32-4eaf-b3fe-70c8058e6405" xsi:nil="true"/>
    <TaxKeywordTaxHTField xmlns="4d40fa1a-ce76-44c6-8087-80b9b7c7e389" xsi:nil="true"/>
    <_dlc_ExpireDate xmlns="724fed8a-be32-4eaf-b3fe-70c8058e6405" xsi:nil="true"/>
    <lcf76f155ced4ddcb4097134ff3c332f xmlns="724fed8a-be32-4eaf-b3fe-70c8058e6405">
      <Terms xmlns="http://schemas.microsoft.com/office/infopath/2007/PartnerControls"/>
    </lcf76f155ced4ddcb4097134ff3c332f>
    <SharedWithUsers xmlns="4d40fa1a-ce76-44c6-8087-80b9b7c7e389">
      <UserInfo>
        <DisplayName>Blubaugh, Bill</DisplayName>
        <AccountId>299</AccountId>
        <AccountType/>
      </UserInfo>
      <UserInfo>
        <DisplayName>Thompson, Letitia</DisplayName>
        <AccountId>295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09C43C6-EEBE-49CB-B3AA-56D727DEA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4fed8a-be32-4eaf-b3fe-70c8058e6405"/>
    <ds:schemaRef ds:uri="4d40fa1a-ce76-44c6-8087-80b9b7c7e3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9D4834-7FFF-4F89-9876-D4769FF7D4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CE620-A06B-4A96-B38B-6D021C10E244}">
  <ds:schemaRefs>
    <ds:schemaRef ds:uri="http://schemas.microsoft.com/office/2006/metadata/properties"/>
    <ds:schemaRef ds:uri="http://schemas.microsoft.com/office/infopath/2007/PartnerControls"/>
    <ds:schemaRef ds:uri="4d40fa1a-ce76-44c6-8087-80b9b7c7e389"/>
    <ds:schemaRef ds:uri="724fed8a-be32-4eaf-b3fe-70c8058e64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Day travel</vt:lpstr>
      <vt:lpstr>'Single Day travel'!Print_Area</vt:lpstr>
    </vt:vector>
  </TitlesOfParts>
  <Manager/>
  <Company>University of Northern Colorado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Gallegos, Admin</dc:creator>
  <cp:keywords/>
  <dc:description/>
  <cp:lastModifiedBy>Sparks, Cheryl</cp:lastModifiedBy>
  <cp:revision/>
  <dcterms:created xsi:type="dcterms:W3CDTF">2009-09-02T15:03:47Z</dcterms:created>
  <dcterms:modified xsi:type="dcterms:W3CDTF">2024-01-23T19:09:25Z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  <property fmtid="{D5CDD505-2E9C-101B-9397-08002B2CF9AE}" pid="4" name="ContentTypeId">
    <vt:lpwstr>0x01010002CFB74B23AAF14CBA216A761F159502</vt:lpwstr>
  </property>
</Properties>
</file>